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3"/>
  </bookViews>
  <sheets>
    <sheet name="informações" sheetId="1" r:id="rId1"/>
    <sheet name="Atividades" sheetId="2" r:id="rId2"/>
    <sheet name="Maquinas" sheetId="3" r:id="rId3"/>
    <sheet name="compra e venda" sheetId="4" r:id="rId4"/>
    <sheet name="amais" sheetId="6" r:id="rId5"/>
  </sheets>
  <calcPr calcId="124519"/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  <c r="D3"/>
  <c r="C34" i="6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  <c r="D11" i="3"/>
  <c r="D3"/>
  <c r="D10"/>
  <c r="D9"/>
  <c r="D8"/>
  <c r="D7"/>
  <c r="D6"/>
  <c r="D5"/>
  <c r="D4"/>
  <c r="H13" i="2"/>
  <c r="D2" i="6" l="1"/>
  <c r="D3"/>
  <c r="D4"/>
  <c r="D5"/>
  <c r="D6"/>
  <c r="D7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4"/>
  <c r="D19"/>
  <c r="D33"/>
  <c r="D8"/>
  <c r="D35" s="1"/>
  <c r="D32"/>
</calcChain>
</file>

<file path=xl/sharedStrings.xml><?xml version="1.0" encoding="utf-8"?>
<sst xmlns="http://schemas.openxmlformats.org/spreadsheetml/2006/main" count="164" uniqueCount="121">
  <si>
    <t>Informações sobre os trabalhadores</t>
  </si>
  <si>
    <t>Nome</t>
  </si>
  <si>
    <t>sobrenome</t>
  </si>
  <si>
    <t>endereço</t>
  </si>
  <si>
    <t>CPF</t>
  </si>
  <si>
    <t>telefone</t>
  </si>
  <si>
    <t>data de nasc.</t>
  </si>
  <si>
    <t>Carlos</t>
  </si>
  <si>
    <t>Oliveira</t>
  </si>
  <si>
    <t>Cidade</t>
  </si>
  <si>
    <t>Bairro</t>
  </si>
  <si>
    <t>Mario Campos</t>
  </si>
  <si>
    <t>Campo Verde</t>
  </si>
  <si>
    <t>rua esmeralda</t>
  </si>
  <si>
    <t>Brenda</t>
  </si>
  <si>
    <t>Rodrigues</t>
  </si>
  <si>
    <t>Betim</t>
  </si>
  <si>
    <t>Centro</t>
  </si>
  <si>
    <t>rua valda</t>
  </si>
  <si>
    <t>Vanessa</t>
  </si>
  <si>
    <t>Tigues</t>
  </si>
  <si>
    <t>rua do cruzeiro</t>
  </si>
  <si>
    <t>Thiago</t>
  </si>
  <si>
    <t>Campos</t>
  </si>
  <si>
    <t>Funil</t>
  </si>
  <si>
    <t>rua arvoredo</t>
  </si>
  <si>
    <t>Claudio</t>
  </si>
  <si>
    <t>Ferraz</t>
  </si>
  <si>
    <t>Ibirité</t>
  </si>
  <si>
    <t>Caminho</t>
  </si>
  <si>
    <t>rua da serra</t>
  </si>
  <si>
    <t>Fabiane</t>
  </si>
  <si>
    <t>Souza</t>
  </si>
  <si>
    <t>Sarzedo</t>
  </si>
  <si>
    <t>Voltagem</t>
  </si>
  <si>
    <t>rua rodriguinho</t>
  </si>
  <si>
    <t>Rozimary</t>
  </si>
  <si>
    <t>Brumadinho</t>
  </si>
  <si>
    <t>rua amorim</t>
  </si>
  <si>
    <t>Geovani</t>
  </si>
  <si>
    <t>Reta2</t>
  </si>
  <si>
    <t>rua Jacaré</t>
  </si>
  <si>
    <t>Kleber</t>
  </si>
  <si>
    <t>Lucia</t>
  </si>
  <si>
    <t>rua são Jorge</t>
  </si>
  <si>
    <t>Lima</t>
  </si>
  <si>
    <t>rua do gato</t>
  </si>
  <si>
    <t>Reta1</t>
  </si>
  <si>
    <t>Teixeira</t>
  </si>
  <si>
    <t>Silva</t>
  </si>
  <si>
    <t>Atividades e Salários dos operários</t>
  </si>
  <si>
    <t>Sobrenome</t>
  </si>
  <si>
    <t>Atividade</t>
  </si>
  <si>
    <t>Horio de entr.</t>
  </si>
  <si>
    <t>Horario de Saida</t>
  </si>
  <si>
    <t xml:space="preserve">Salario </t>
  </si>
  <si>
    <t>Arrumador</t>
  </si>
  <si>
    <t>Arrumadora</t>
  </si>
  <si>
    <t>Caixa</t>
  </si>
  <si>
    <t>Entrgadora</t>
  </si>
  <si>
    <t>Entregador</t>
  </si>
  <si>
    <t>Atendente</t>
  </si>
  <si>
    <t>Gerente</t>
  </si>
  <si>
    <t>Almço</t>
  </si>
  <si>
    <t>12:00-13:00</t>
  </si>
  <si>
    <t>Código</t>
  </si>
  <si>
    <t>Máquinas</t>
  </si>
  <si>
    <t>Quantidades</t>
  </si>
  <si>
    <t>Valor unit.</t>
  </si>
  <si>
    <t>Valor total</t>
  </si>
  <si>
    <t>computador</t>
  </si>
  <si>
    <t>Frizer</t>
  </si>
  <si>
    <t>estantes</t>
  </si>
  <si>
    <t>Balcão</t>
  </si>
  <si>
    <t>uniformes</t>
  </si>
  <si>
    <t>cameras</t>
  </si>
  <si>
    <t>relógio</t>
  </si>
  <si>
    <t>Combi</t>
  </si>
  <si>
    <t>Gasto com Maquinas</t>
  </si>
  <si>
    <t>Compra e venda</t>
  </si>
  <si>
    <t>Produlto</t>
  </si>
  <si>
    <t>Quantidade</t>
  </si>
  <si>
    <t>valor da com. Total</t>
  </si>
  <si>
    <t>Lucro</t>
  </si>
  <si>
    <t>valor da comp. A unid.</t>
  </si>
  <si>
    <t>valor Da vend. Unid</t>
  </si>
  <si>
    <t>valor Da vend. Total</t>
  </si>
  <si>
    <t>Arroz</t>
  </si>
  <si>
    <t>Feijão</t>
  </si>
  <si>
    <t>Macarrão</t>
  </si>
  <si>
    <t>queijo</t>
  </si>
  <si>
    <t>maionze</t>
  </si>
  <si>
    <t>azeitonas</t>
  </si>
  <si>
    <t>farinha</t>
  </si>
  <si>
    <t>farinh. de trigo</t>
  </si>
  <si>
    <t>massa de tomae</t>
  </si>
  <si>
    <t>leite</t>
  </si>
  <si>
    <t>refrigerante</t>
  </si>
  <si>
    <t>papel higienico</t>
  </si>
  <si>
    <t>leite em pó</t>
  </si>
  <si>
    <t>macar. instantaneo</t>
  </si>
  <si>
    <t>manteiga</t>
  </si>
  <si>
    <t>cerveja</t>
  </si>
  <si>
    <t>carne suina</t>
  </si>
  <si>
    <t>carne bovina</t>
  </si>
  <si>
    <t>frango</t>
  </si>
  <si>
    <t>peixes</t>
  </si>
  <si>
    <t>ração pra cachorro</t>
  </si>
  <si>
    <t>ração pra gato</t>
  </si>
  <si>
    <t>alpiste</t>
  </si>
  <si>
    <t>açucar</t>
  </si>
  <si>
    <t>fubá</t>
  </si>
  <si>
    <t>queijo ralado</t>
  </si>
  <si>
    <t>amndoim</t>
  </si>
  <si>
    <t>granulado</t>
  </si>
  <si>
    <t>açuc. confeiteiro</t>
  </si>
  <si>
    <t>oleo</t>
  </si>
  <si>
    <t xml:space="preserve">prezunto </t>
  </si>
  <si>
    <t>mussarela</t>
  </si>
  <si>
    <t>pó de café 500g</t>
  </si>
  <si>
    <t>lucro por produlto</t>
  </si>
</sst>
</file>

<file path=xl/styles.xml><?xml version="1.0" encoding="utf-8"?>
<styleSheet xmlns="http://schemas.openxmlformats.org/spreadsheetml/2006/main">
  <numFmts count="1">
    <numFmt numFmtId="44" formatCode="_(&quot;R$ &quot;* #,##0.00_);_(&quot;R$ &quot;* \(#,##0.00\);_(&quot;R$ 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0" xfId="0" applyNumberFormat="1"/>
    <xf numFmtId="3" fontId="0" fillId="0" borderId="0" xfId="0" applyNumberFormat="1"/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G16" sqref="G16"/>
    </sheetView>
  </sheetViews>
  <sheetFormatPr defaultRowHeight="15"/>
  <cols>
    <col min="1" max="1" width="9.28515625" customWidth="1"/>
    <col min="2" max="2" width="11" customWidth="1"/>
    <col min="3" max="3" width="12" customWidth="1"/>
    <col min="4" max="4" width="12.85546875" customWidth="1"/>
    <col min="5" max="5" width="13.5703125" customWidth="1"/>
    <col min="6" max="6" width="14.5703125" customWidth="1"/>
    <col min="7" max="7" width="13.42578125" customWidth="1"/>
    <col min="8" max="8" width="13" customWidth="1"/>
    <col min="9" max="9" width="10.5703125" customWidth="1"/>
  </cols>
  <sheetData>
    <row r="1" spans="1:9" ht="15.7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12" t="s">
        <v>65</v>
      </c>
      <c r="B2" s="5" t="s">
        <v>1</v>
      </c>
      <c r="C2" s="5" t="s">
        <v>2</v>
      </c>
      <c r="D2" s="5" t="s">
        <v>6</v>
      </c>
      <c r="E2" s="5" t="s">
        <v>9</v>
      </c>
      <c r="F2" s="5" t="s">
        <v>10</v>
      </c>
      <c r="G2" s="5" t="s">
        <v>3</v>
      </c>
      <c r="H2" s="5" t="s">
        <v>4</v>
      </c>
      <c r="I2" s="5" t="s">
        <v>5</v>
      </c>
    </row>
    <row r="3" spans="1:9" ht="16.5" customHeight="1">
      <c r="A3" s="9">
        <v>200</v>
      </c>
      <c r="B3" s="9" t="s">
        <v>7</v>
      </c>
      <c r="C3" s="9" t="s">
        <v>8</v>
      </c>
      <c r="D3" s="13">
        <v>33210</v>
      </c>
      <c r="E3" s="9" t="s">
        <v>11</v>
      </c>
      <c r="F3" s="9" t="s">
        <v>12</v>
      </c>
      <c r="G3" s="9" t="s">
        <v>13</v>
      </c>
      <c r="H3" s="9">
        <v>54698745213</v>
      </c>
      <c r="I3" s="9">
        <v>35778023</v>
      </c>
    </row>
    <row r="4" spans="1:9" ht="17.25" customHeight="1">
      <c r="A4" s="9">
        <v>201</v>
      </c>
      <c r="B4" s="9" t="s">
        <v>14</v>
      </c>
      <c r="C4" s="9" t="s">
        <v>15</v>
      </c>
      <c r="D4" s="13">
        <v>33730</v>
      </c>
      <c r="E4" s="9" t="s">
        <v>16</v>
      </c>
      <c r="F4" s="9" t="s">
        <v>17</v>
      </c>
      <c r="G4" s="9" t="s">
        <v>18</v>
      </c>
      <c r="H4" s="9">
        <v>12354896452</v>
      </c>
      <c r="I4" s="9">
        <v>35559887</v>
      </c>
    </row>
    <row r="5" spans="1:9" ht="16.5" customHeight="1">
      <c r="A5" s="9">
        <v>202</v>
      </c>
      <c r="B5" s="9" t="s">
        <v>19</v>
      </c>
      <c r="C5" s="9" t="s">
        <v>20</v>
      </c>
      <c r="D5" s="13">
        <v>34517</v>
      </c>
      <c r="E5" s="9" t="s">
        <v>11</v>
      </c>
      <c r="F5" s="9" t="s">
        <v>47</v>
      </c>
      <c r="G5" s="9" t="s">
        <v>21</v>
      </c>
      <c r="H5" s="9">
        <v>15478652348</v>
      </c>
      <c r="I5" s="9">
        <v>35778652</v>
      </c>
    </row>
    <row r="6" spans="1:9" ht="16.5" customHeight="1">
      <c r="A6" s="9">
        <v>203</v>
      </c>
      <c r="B6" s="9" t="s">
        <v>22</v>
      </c>
      <c r="C6" s="9" t="s">
        <v>23</v>
      </c>
      <c r="D6" s="13">
        <v>32603</v>
      </c>
      <c r="E6" s="9" t="s">
        <v>11</v>
      </c>
      <c r="F6" s="9" t="s">
        <v>24</v>
      </c>
      <c r="G6" s="9" t="s">
        <v>25</v>
      </c>
      <c r="H6" s="9">
        <v>87562413589</v>
      </c>
      <c r="I6" s="9">
        <v>35771012</v>
      </c>
    </row>
    <row r="7" spans="1:9" ht="16.5" customHeight="1">
      <c r="A7" s="9">
        <v>204</v>
      </c>
      <c r="B7" s="9" t="s">
        <v>26</v>
      </c>
      <c r="C7" s="9" t="s">
        <v>27</v>
      </c>
      <c r="D7" s="13">
        <v>32934</v>
      </c>
      <c r="E7" s="9" t="s">
        <v>28</v>
      </c>
      <c r="F7" s="9" t="s">
        <v>29</v>
      </c>
      <c r="G7" s="9" t="s">
        <v>30</v>
      </c>
      <c r="H7" s="9">
        <v>52132147895</v>
      </c>
      <c r="I7" s="9">
        <v>35789698</v>
      </c>
    </row>
    <row r="8" spans="1:9" ht="16.5" customHeight="1">
      <c r="A8" s="9">
        <v>205</v>
      </c>
      <c r="B8" s="9" t="s">
        <v>31</v>
      </c>
      <c r="C8" s="9" t="s">
        <v>32</v>
      </c>
      <c r="D8" s="13">
        <v>33390</v>
      </c>
      <c r="E8" s="9" t="s">
        <v>33</v>
      </c>
      <c r="F8" s="9" t="s">
        <v>34</v>
      </c>
      <c r="G8" s="9" t="s">
        <v>35</v>
      </c>
      <c r="H8" s="9">
        <v>15468795213</v>
      </c>
      <c r="I8" s="9">
        <v>35742658</v>
      </c>
    </row>
    <row r="9" spans="1:9" ht="16.5" customHeight="1">
      <c r="A9" s="9">
        <v>206</v>
      </c>
      <c r="B9" s="9" t="s">
        <v>36</v>
      </c>
      <c r="C9" s="9" t="s">
        <v>48</v>
      </c>
      <c r="D9" s="13">
        <v>34186</v>
      </c>
      <c r="E9" s="9" t="s">
        <v>37</v>
      </c>
      <c r="F9" s="9" t="s">
        <v>17</v>
      </c>
      <c r="G9" s="9" t="s">
        <v>38</v>
      </c>
      <c r="H9" s="9">
        <v>32546875241</v>
      </c>
      <c r="I9" s="9">
        <v>35715468</v>
      </c>
    </row>
    <row r="10" spans="1:9" ht="16.5" customHeight="1">
      <c r="A10" s="9">
        <v>207</v>
      </c>
      <c r="B10" s="9" t="s">
        <v>39</v>
      </c>
      <c r="C10" s="9" t="s">
        <v>49</v>
      </c>
      <c r="D10" s="13">
        <v>32934</v>
      </c>
      <c r="E10" s="9" t="s">
        <v>11</v>
      </c>
      <c r="F10" s="9" t="s">
        <v>40</v>
      </c>
      <c r="G10" s="9" t="s">
        <v>41</v>
      </c>
      <c r="H10" s="9">
        <v>15987532456</v>
      </c>
      <c r="I10" s="9">
        <v>35778624</v>
      </c>
    </row>
    <row r="11" spans="1:9" ht="16.5" customHeight="1">
      <c r="A11" s="9">
        <v>208</v>
      </c>
      <c r="B11" s="9" t="s">
        <v>42</v>
      </c>
      <c r="C11" s="9" t="s">
        <v>45</v>
      </c>
      <c r="D11" s="13">
        <v>33058</v>
      </c>
      <c r="E11" s="9" t="s">
        <v>28</v>
      </c>
      <c r="F11" s="9" t="s">
        <v>29</v>
      </c>
      <c r="G11" s="9" t="s">
        <v>46</v>
      </c>
      <c r="H11" s="9">
        <v>45824658721</v>
      </c>
      <c r="I11" s="9">
        <v>35785468</v>
      </c>
    </row>
    <row r="12" spans="1:9" ht="16.5" customHeight="1">
      <c r="A12" s="9">
        <v>209</v>
      </c>
      <c r="B12" s="9" t="s">
        <v>43</v>
      </c>
      <c r="C12" s="9" t="s">
        <v>23</v>
      </c>
      <c r="D12" s="13">
        <v>32235</v>
      </c>
      <c r="E12" s="9" t="s">
        <v>16</v>
      </c>
      <c r="F12" s="9" t="s">
        <v>17</v>
      </c>
      <c r="G12" s="9" t="s">
        <v>44</v>
      </c>
      <c r="H12" s="9">
        <v>13546852465</v>
      </c>
      <c r="I12" s="9">
        <v>35552462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3" sqref="H3:H13"/>
    </sheetView>
  </sheetViews>
  <sheetFormatPr defaultRowHeight="15"/>
  <cols>
    <col min="2" max="2" width="11.5703125" customWidth="1"/>
    <col min="3" max="3" width="9.7109375" customWidth="1"/>
    <col min="4" max="4" width="13.140625" customWidth="1"/>
    <col min="5" max="5" width="16" customWidth="1"/>
    <col min="6" max="6" width="10.42578125" customWidth="1"/>
    <col min="7" max="7" width="10.5703125" bestFit="1" customWidth="1"/>
    <col min="8" max="8" width="12.85546875" customWidth="1"/>
  </cols>
  <sheetData>
    <row r="1" spans="1:8" ht="15.75">
      <c r="A1" s="8" t="s">
        <v>50</v>
      </c>
      <c r="B1" s="8"/>
      <c r="C1" s="8"/>
      <c r="D1" s="8"/>
      <c r="E1" s="8"/>
      <c r="F1" s="8"/>
      <c r="G1" s="8"/>
      <c r="H1" s="8"/>
    </row>
    <row r="2" spans="1:8">
      <c r="A2" s="12" t="s">
        <v>65</v>
      </c>
      <c r="B2" s="3" t="s">
        <v>1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63</v>
      </c>
      <c r="H2" s="3" t="s">
        <v>55</v>
      </c>
    </row>
    <row r="3" spans="1:8">
      <c r="A3" s="9">
        <v>200</v>
      </c>
      <c r="B3" s="9" t="s">
        <v>7</v>
      </c>
      <c r="C3" s="9" t="s">
        <v>8</v>
      </c>
      <c r="D3" s="9" t="s">
        <v>56</v>
      </c>
      <c r="E3" s="10">
        <v>0.30208333333333331</v>
      </c>
      <c r="F3" s="10">
        <v>0.67708333333333337</v>
      </c>
      <c r="G3" s="9" t="s">
        <v>64</v>
      </c>
      <c r="H3" s="11">
        <v>500</v>
      </c>
    </row>
    <row r="4" spans="1:8">
      <c r="A4" s="9">
        <v>201</v>
      </c>
      <c r="B4" s="9" t="s">
        <v>14</v>
      </c>
      <c r="C4" s="9" t="s">
        <v>15</v>
      </c>
      <c r="D4" s="9" t="s">
        <v>57</v>
      </c>
      <c r="E4" s="10">
        <v>0.30208333333333331</v>
      </c>
      <c r="F4" s="10">
        <v>0.67708333333333337</v>
      </c>
      <c r="G4" s="9" t="s">
        <v>64</v>
      </c>
      <c r="H4" s="11">
        <v>500</v>
      </c>
    </row>
    <row r="5" spans="1:8">
      <c r="A5" s="9">
        <v>202</v>
      </c>
      <c r="B5" s="9" t="s">
        <v>19</v>
      </c>
      <c r="C5" s="9" t="s">
        <v>20</v>
      </c>
      <c r="D5" s="9" t="s">
        <v>58</v>
      </c>
      <c r="E5" s="10">
        <v>0.33333333333333331</v>
      </c>
      <c r="F5" s="10">
        <v>0.70833333333333337</v>
      </c>
      <c r="G5" s="9" t="s">
        <v>64</v>
      </c>
      <c r="H5" s="11">
        <v>700</v>
      </c>
    </row>
    <row r="6" spans="1:8">
      <c r="A6" s="9">
        <v>203</v>
      </c>
      <c r="B6" s="9" t="s">
        <v>22</v>
      </c>
      <c r="C6" s="9" t="s">
        <v>23</v>
      </c>
      <c r="D6" s="9" t="s">
        <v>58</v>
      </c>
      <c r="E6" s="10">
        <v>0.33333333333333331</v>
      </c>
      <c r="F6" s="10">
        <v>0.70833333333333337</v>
      </c>
      <c r="G6" s="9" t="s">
        <v>64</v>
      </c>
      <c r="H6" s="11">
        <v>700</v>
      </c>
    </row>
    <row r="7" spans="1:8">
      <c r="A7" s="9">
        <v>204</v>
      </c>
      <c r="B7" s="9" t="s">
        <v>26</v>
      </c>
      <c r="C7" s="9" t="s">
        <v>27</v>
      </c>
      <c r="D7" s="9" t="s">
        <v>58</v>
      </c>
      <c r="E7" s="10">
        <v>0.33333333333333298</v>
      </c>
      <c r="F7" s="10">
        <v>0.70833333333333337</v>
      </c>
      <c r="G7" s="9" t="s">
        <v>64</v>
      </c>
      <c r="H7" s="11">
        <v>700</v>
      </c>
    </row>
    <row r="8" spans="1:8">
      <c r="A8" s="9">
        <v>205</v>
      </c>
      <c r="B8" s="9" t="s">
        <v>31</v>
      </c>
      <c r="C8" s="9" t="s">
        <v>32</v>
      </c>
      <c r="D8" s="9" t="s">
        <v>61</v>
      </c>
      <c r="E8" s="10">
        <v>0.33333333333333298</v>
      </c>
      <c r="F8" s="10">
        <v>0.70833333333333304</v>
      </c>
      <c r="G8" s="9" t="s">
        <v>64</v>
      </c>
      <c r="H8" s="11">
        <v>600</v>
      </c>
    </row>
    <row r="9" spans="1:8">
      <c r="A9" s="9">
        <v>206</v>
      </c>
      <c r="B9" s="9" t="s">
        <v>36</v>
      </c>
      <c r="C9" s="9" t="s">
        <v>48</v>
      </c>
      <c r="D9" s="9" t="s">
        <v>59</v>
      </c>
      <c r="E9" s="10">
        <v>0.35416666666666669</v>
      </c>
      <c r="F9" s="10">
        <v>0.72916666666666663</v>
      </c>
      <c r="G9" s="9" t="s">
        <v>64</v>
      </c>
      <c r="H9" s="11">
        <v>500</v>
      </c>
    </row>
    <row r="10" spans="1:8">
      <c r="A10" s="9">
        <v>207</v>
      </c>
      <c r="B10" s="9" t="s">
        <v>39</v>
      </c>
      <c r="C10" s="9" t="s">
        <v>49</v>
      </c>
      <c r="D10" s="9" t="s">
        <v>60</v>
      </c>
      <c r="E10" s="10">
        <v>0.35416666666666669</v>
      </c>
      <c r="F10" s="10">
        <v>0.72916666666666663</v>
      </c>
      <c r="G10" s="9" t="s">
        <v>64</v>
      </c>
      <c r="H10" s="11">
        <v>500</v>
      </c>
    </row>
    <row r="11" spans="1:8">
      <c r="A11" s="9">
        <v>208</v>
      </c>
      <c r="B11" s="9" t="s">
        <v>42</v>
      </c>
      <c r="C11" s="9" t="s">
        <v>45</v>
      </c>
      <c r="D11" s="9" t="s">
        <v>60</v>
      </c>
      <c r="E11" s="10">
        <v>0.35416666666666702</v>
      </c>
      <c r="F11" s="10">
        <v>0.72916666666666696</v>
      </c>
      <c r="G11" s="9" t="s">
        <v>64</v>
      </c>
      <c r="H11" s="11">
        <v>500</v>
      </c>
    </row>
    <row r="12" spans="1:8">
      <c r="A12" s="9">
        <v>209</v>
      </c>
      <c r="B12" s="9" t="s">
        <v>43</v>
      </c>
      <c r="C12" s="9" t="s">
        <v>23</v>
      </c>
      <c r="D12" s="9" t="s">
        <v>62</v>
      </c>
      <c r="E12" s="10">
        <v>0.33333333333333331</v>
      </c>
      <c r="F12" s="10">
        <v>0.70833333333333337</v>
      </c>
      <c r="G12" s="9" t="s">
        <v>64</v>
      </c>
      <c r="H12" s="11">
        <v>900</v>
      </c>
    </row>
    <row r="13" spans="1:8">
      <c r="H13" s="14">
        <f>SUM(H3:H12)</f>
        <v>6100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defaultRowHeight="15"/>
  <cols>
    <col min="1" max="1" width="11.5703125" customWidth="1"/>
    <col min="2" max="2" width="12.28515625" customWidth="1"/>
    <col min="3" max="3" width="13.42578125" customWidth="1"/>
    <col min="4" max="4" width="13.85546875" customWidth="1"/>
  </cols>
  <sheetData>
    <row r="1" spans="1:4" ht="15.75">
      <c r="A1" s="8" t="s">
        <v>78</v>
      </c>
      <c r="B1" s="8"/>
      <c r="C1" s="8"/>
      <c r="D1" s="8"/>
    </row>
    <row r="2" spans="1:4">
      <c r="A2" s="5" t="s">
        <v>66</v>
      </c>
      <c r="B2" s="5" t="s">
        <v>67</v>
      </c>
      <c r="C2" s="5" t="s">
        <v>68</v>
      </c>
      <c r="D2" s="5" t="s">
        <v>69</v>
      </c>
    </row>
    <row r="3" spans="1:4">
      <c r="A3" s="9" t="s">
        <v>70</v>
      </c>
      <c r="B3" s="9">
        <v>4</v>
      </c>
      <c r="C3" s="11">
        <v>1000</v>
      </c>
      <c r="D3" s="11">
        <f>B3*C3</f>
        <v>4000</v>
      </c>
    </row>
    <row r="4" spans="1:4">
      <c r="A4" s="9" t="s">
        <v>71</v>
      </c>
      <c r="B4" s="9">
        <v>2</v>
      </c>
      <c r="C4" s="11">
        <v>800</v>
      </c>
      <c r="D4" s="11">
        <f>B4*C4</f>
        <v>1600</v>
      </c>
    </row>
    <row r="5" spans="1:4">
      <c r="A5" s="9" t="s">
        <v>72</v>
      </c>
      <c r="B5" s="9">
        <v>2</v>
      </c>
      <c r="C5" s="11">
        <v>100</v>
      </c>
      <c r="D5" s="11">
        <f>B5*C5</f>
        <v>200</v>
      </c>
    </row>
    <row r="6" spans="1:4">
      <c r="A6" s="9" t="s">
        <v>73</v>
      </c>
      <c r="B6" s="9">
        <v>3</v>
      </c>
      <c r="C6" s="11">
        <v>300</v>
      </c>
      <c r="D6" s="11">
        <f>B6*C6</f>
        <v>900</v>
      </c>
    </row>
    <row r="7" spans="1:4">
      <c r="A7" s="9" t="s">
        <v>74</v>
      </c>
      <c r="B7" s="9">
        <v>10</v>
      </c>
      <c r="C7" s="11">
        <v>50</v>
      </c>
      <c r="D7" s="11">
        <f>B7*C7</f>
        <v>500</v>
      </c>
    </row>
    <row r="8" spans="1:4">
      <c r="A8" s="9" t="s">
        <v>75</v>
      </c>
      <c r="B8" s="9">
        <v>5</v>
      </c>
      <c r="C8" s="11">
        <v>100</v>
      </c>
      <c r="D8" s="11">
        <f>B8*C8</f>
        <v>500</v>
      </c>
    </row>
    <row r="9" spans="1:4">
      <c r="A9" s="9" t="s">
        <v>76</v>
      </c>
      <c r="B9" s="9">
        <v>1</v>
      </c>
      <c r="C9" s="11">
        <v>20</v>
      </c>
      <c r="D9" s="11">
        <f>B9*C9</f>
        <v>20</v>
      </c>
    </row>
    <row r="10" spans="1:4">
      <c r="A10" s="9" t="s">
        <v>77</v>
      </c>
      <c r="B10" s="9">
        <v>1</v>
      </c>
      <c r="C10" s="11">
        <v>30000</v>
      </c>
      <c r="D10" s="11">
        <f>B10*C10</f>
        <v>30000</v>
      </c>
    </row>
    <row r="11" spans="1:4">
      <c r="D11" s="17">
        <f>SUM(D3:D10)</f>
        <v>37720</v>
      </c>
    </row>
    <row r="12" spans="1:4">
      <c r="C12" s="15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3" workbookViewId="0">
      <selection activeCell="E2" sqref="E2"/>
    </sheetView>
  </sheetViews>
  <sheetFormatPr defaultRowHeight="15"/>
  <cols>
    <col min="2" max="2" width="11.5703125" customWidth="1"/>
    <col min="3" max="3" width="13" customWidth="1"/>
    <col min="4" max="4" width="10.7109375" customWidth="1"/>
    <col min="5" max="5" width="10.85546875" customWidth="1"/>
    <col min="6" max="6" width="10.5703125" customWidth="1"/>
    <col min="7" max="7" width="13" customWidth="1"/>
    <col min="12" max="12" width="9.140625" customWidth="1"/>
  </cols>
  <sheetData>
    <row r="1" spans="1:7">
      <c r="A1" s="2" t="s">
        <v>79</v>
      </c>
      <c r="B1" s="2"/>
      <c r="C1" s="2"/>
      <c r="D1" s="2"/>
      <c r="E1" s="1"/>
      <c r="F1" s="1"/>
      <c r="G1" s="1"/>
    </row>
    <row r="2" spans="1:7" ht="28.5" customHeight="1">
      <c r="A2" s="19" t="s">
        <v>80</v>
      </c>
      <c r="B2" s="19" t="s">
        <v>84</v>
      </c>
      <c r="C2" s="19" t="s">
        <v>85</v>
      </c>
      <c r="D2" s="19" t="s">
        <v>120</v>
      </c>
    </row>
    <row r="3" spans="1:7">
      <c r="A3" s="4" t="s">
        <v>87</v>
      </c>
      <c r="B3" s="7">
        <v>5</v>
      </c>
      <c r="C3" s="7">
        <v>8</v>
      </c>
      <c r="D3" s="16">
        <f>C3-B3</f>
        <v>3</v>
      </c>
    </row>
    <row r="4" spans="1:7">
      <c r="A4" s="4" t="s">
        <v>88</v>
      </c>
      <c r="B4" s="7">
        <v>3</v>
      </c>
      <c r="C4" s="7">
        <v>5</v>
      </c>
      <c r="D4" s="16">
        <f>C4-B4</f>
        <v>2</v>
      </c>
    </row>
    <row r="5" spans="1:7">
      <c r="A5" s="4" t="s">
        <v>89</v>
      </c>
      <c r="B5" s="7">
        <v>2</v>
      </c>
      <c r="C5" s="7">
        <v>4</v>
      </c>
      <c r="D5" s="16">
        <f t="shared" ref="D5:D36" si="0">C5-B5</f>
        <v>2</v>
      </c>
    </row>
    <row r="6" spans="1:7">
      <c r="A6" s="4" t="s">
        <v>90</v>
      </c>
      <c r="B6" s="7">
        <v>4</v>
      </c>
      <c r="C6" s="7">
        <v>6</v>
      </c>
      <c r="D6" s="16">
        <f t="shared" si="0"/>
        <v>2</v>
      </c>
    </row>
    <row r="7" spans="1:7">
      <c r="A7" s="4" t="s">
        <v>91</v>
      </c>
      <c r="B7" s="7">
        <v>2</v>
      </c>
      <c r="C7" s="7">
        <v>3</v>
      </c>
      <c r="D7" s="16">
        <f t="shared" si="0"/>
        <v>1</v>
      </c>
    </row>
    <row r="8" spans="1:7">
      <c r="A8" s="4" t="s">
        <v>92</v>
      </c>
      <c r="B8" s="7">
        <v>1</v>
      </c>
      <c r="C8" s="7">
        <v>2</v>
      </c>
      <c r="D8" s="16">
        <f t="shared" si="0"/>
        <v>1</v>
      </c>
    </row>
    <row r="9" spans="1:7">
      <c r="A9" s="4" t="s">
        <v>93</v>
      </c>
      <c r="B9" s="7">
        <v>2.5</v>
      </c>
      <c r="C9" s="7">
        <v>3</v>
      </c>
      <c r="D9" s="16">
        <f t="shared" si="0"/>
        <v>0.5</v>
      </c>
    </row>
    <row r="10" spans="1:7">
      <c r="A10" s="4" t="s">
        <v>94</v>
      </c>
      <c r="B10" s="7">
        <v>1.9</v>
      </c>
      <c r="C10" s="7">
        <v>3</v>
      </c>
      <c r="D10" s="16">
        <f t="shared" si="0"/>
        <v>1.1000000000000001</v>
      </c>
    </row>
    <row r="11" spans="1:7">
      <c r="A11" s="4" t="s">
        <v>119</v>
      </c>
      <c r="B11" s="7">
        <v>2.2999999999999998</v>
      </c>
      <c r="C11" s="7">
        <v>4.9000000000000004</v>
      </c>
      <c r="D11" s="16">
        <f t="shared" si="0"/>
        <v>2.6000000000000005</v>
      </c>
    </row>
    <row r="12" spans="1:7">
      <c r="A12" s="4" t="s">
        <v>95</v>
      </c>
      <c r="B12" s="7">
        <v>1.3</v>
      </c>
      <c r="C12" s="7">
        <v>2</v>
      </c>
      <c r="D12" s="16">
        <f t="shared" si="0"/>
        <v>0.7</v>
      </c>
    </row>
    <row r="13" spans="1:7">
      <c r="A13" s="4" t="s">
        <v>96</v>
      </c>
      <c r="B13" s="7">
        <v>2</v>
      </c>
      <c r="C13" s="7">
        <v>2.5</v>
      </c>
      <c r="D13" s="16">
        <f t="shared" si="0"/>
        <v>0.5</v>
      </c>
    </row>
    <row r="14" spans="1:7">
      <c r="A14" s="4" t="s">
        <v>97</v>
      </c>
      <c r="B14" s="7">
        <v>1.5</v>
      </c>
      <c r="C14" s="7">
        <v>2</v>
      </c>
      <c r="D14" s="16">
        <f t="shared" si="0"/>
        <v>0.5</v>
      </c>
    </row>
    <row r="15" spans="1:7">
      <c r="A15" s="4" t="s">
        <v>98</v>
      </c>
      <c r="B15" s="7">
        <v>1.6</v>
      </c>
      <c r="C15" s="7">
        <v>2</v>
      </c>
      <c r="D15" s="16">
        <f t="shared" si="0"/>
        <v>0.39999999999999991</v>
      </c>
    </row>
    <row r="16" spans="1:7">
      <c r="A16" s="4" t="s">
        <v>99</v>
      </c>
      <c r="B16" s="7">
        <v>1.5</v>
      </c>
      <c r="C16" s="7">
        <v>3</v>
      </c>
      <c r="D16" s="16">
        <f t="shared" si="0"/>
        <v>1.5</v>
      </c>
    </row>
    <row r="17" spans="1:4">
      <c r="A17" s="4" t="s">
        <v>100</v>
      </c>
      <c r="B17" s="7">
        <v>0.6</v>
      </c>
      <c r="C17" s="7">
        <v>1</v>
      </c>
      <c r="D17" s="16">
        <f t="shared" si="0"/>
        <v>0.4</v>
      </c>
    </row>
    <row r="18" spans="1:4">
      <c r="A18" s="4" t="s">
        <v>101</v>
      </c>
      <c r="B18" s="7">
        <v>1</v>
      </c>
      <c r="C18" s="7">
        <v>2.5</v>
      </c>
      <c r="D18" s="16">
        <f t="shared" si="0"/>
        <v>1.5</v>
      </c>
    </row>
    <row r="19" spans="1:4">
      <c r="A19" s="4" t="s">
        <v>102</v>
      </c>
      <c r="B19" s="7">
        <v>1.5</v>
      </c>
      <c r="C19" s="7">
        <v>2</v>
      </c>
      <c r="D19" s="16">
        <f t="shared" si="0"/>
        <v>0.5</v>
      </c>
    </row>
    <row r="20" spans="1:4">
      <c r="A20" s="4" t="s">
        <v>103</v>
      </c>
      <c r="B20" s="7">
        <v>8</v>
      </c>
      <c r="C20" s="7">
        <v>12</v>
      </c>
      <c r="D20" s="16">
        <f t="shared" si="0"/>
        <v>4</v>
      </c>
    </row>
    <row r="21" spans="1:4">
      <c r="A21" s="4" t="s">
        <v>104</v>
      </c>
      <c r="B21" s="7">
        <v>7</v>
      </c>
      <c r="C21" s="7">
        <v>9</v>
      </c>
      <c r="D21" s="16">
        <f t="shared" si="0"/>
        <v>2</v>
      </c>
    </row>
    <row r="22" spans="1:4">
      <c r="A22" s="4" t="s">
        <v>105</v>
      </c>
      <c r="B22" s="7">
        <v>6</v>
      </c>
      <c r="C22" s="7">
        <v>8</v>
      </c>
      <c r="D22" s="16">
        <f t="shared" si="0"/>
        <v>2</v>
      </c>
    </row>
    <row r="23" spans="1:4">
      <c r="A23" s="4" t="s">
        <v>106</v>
      </c>
      <c r="B23" s="7">
        <v>1</v>
      </c>
      <c r="C23" s="7">
        <v>2</v>
      </c>
      <c r="D23" s="16">
        <f t="shared" si="0"/>
        <v>1</v>
      </c>
    </row>
    <row r="24" spans="1:4">
      <c r="A24" s="4" t="s">
        <v>107</v>
      </c>
      <c r="B24" s="7">
        <v>1</v>
      </c>
      <c r="C24" s="7">
        <v>2</v>
      </c>
      <c r="D24" s="16">
        <f t="shared" si="0"/>
        <v>1</v>
      </c>
    </row>
    <row r="25" spans="1:4">
      <c r="A25" s="4" t="s">
        <v>108</v>
      </c>
      <c r="B25" s="7">
        <v>2</v>
      </c>
      <c r="C25" s="7">
        <v>4</v>
      </c>
      <c r="D25" s="16">
        <f t="shared" si="0"/>
        <v>2</v>
      </c>
    </row>
    <row r="26" spans="1:4">
      <c r="A26" s="4" t="s">
        <v>109</v>
      </c>
      <c r="B26" s="7">
        <v>2</v>
      </c>
      <c r="C26" s="7">
        <v>4</v>
      </c>
      <c r="D26" s="16">
        <f t="shared" si="0"/>
        <v>2</v>
      </c>
    </row>
    <row r="27" spans="1:4">
      <c r="A27" s="4" t="s">
        <v>110</v>
      </c>
      <c r="B27" s="7">
        <v>2</v>
      </c>
      <c r="C27" s="7">
        <v>4</v>
      </c>
      <c r="D27" s="16">
        <f t="shared" si="0"/>
        <v>2</v>
      </c>
    </row>
    <row r="28" spans="1:4">
      <c r="A28" s="4" t="s">
        <v>111</v>
      </c>
      <c r="B28" s="7">
        <v>1</v>
      </c>
      <c r="C28" s="7">
        <v>2</v>
      </c>
      <c r="D28" s="16">
        <f t="shared" si="0"/>
        <v>1</v>
      </c>
    </row>
    <row r="29" spans="1:4">
      <c r="A29" s="4" t="s">
        <v>112</v>
      </c>
      <c r="B29" s="7">
        <v>0.3</v>
      </c>
      <c r="C29" s="7">
        <v>0.7</v>
      </c>
      <c r="D29" s="16">
        <f t="shared" si="0"/>
        <v>0.39999999999999997</v>
      </c>
    </row>
    <row r="30" spans="1:4">
      <c r="A30" s="4" t="s">
        <v>113</v>
      </c>
      <c r="B30" s="7">
        <v>0.8</v>
      </c>
      <c r="C30" s="7">
        <v>1.2</v>
      </c>
      <c r="D30" s="16">
        <f t="shared" si="0"/>
        <v>0.39999999999999991</v>
      </c>
    </row>
    <row r="31" spans="1:4">
      <c r="A31" s="4" t="s">
        <v>114</v>
      </c>
      <c r="B31" s="7">
        <v>0.4</v>
      </c>
      <c r="C31" s="7">
        <v>0.8</v>
      </c>
      <c r="D31" s="16">
        <f t="shared" si="0"/>
        <v>0.4</v>
      </c>
    </row>
    <row r="32" spans="1:4">
      <c r="A32" s="4" t="s">
        <v>115</v>
      </c>
      <c r="B32" s="7">
        <v>6.5</v>
      </c>
      <c r="C32" s="7">
        <v>8</v>
      </c>
      <c r="D32" s="16">
        <f t="shared" si="0"/>
        <v>1.5</v>
      </c>
    </row>
    <row r="33" spans="1:4">
      <c r="A33" s="4" t="s">
        <v>116</v>
      </c>
      <c r="B33" s="7">
        <v>3</v>
      </c>
      <c r="C33" s="7">
        <v>4</v>
      </c>
      <c r="D33" s="16">
        <f t="shared" si="0"/>
        <v>1</v>
      </c>
    </row>
    <row r="34" spans="1:4">
      <c r="A34" s="4" t="s">
        <v>117</v>
      </c>
      <c r="B34" s="7">
        <v>1</v>
      </c>
      <c r="C34" s="7">
        <v>2</v>
      </c>
      <c r="D34" s="16">
        <f t="shared" si="0"/>
        <v>1</v>
      </c>
    </row>
    <row r="35" spans="1:4">
      <c r="A35" s="4" t="s">
        <v>118</v>
      </c>
      <c r="B35" s="7">
        <v>2</v>
      </c>
      <c r="C35" s="7">
        <v>3</v>
      </c>
      <c r="D35" s="16">
        <f t="shared" si="0"/>
        <v>1</v>
      </c>
    </row>
    <row r="36" spans="1:4">
      <c r="B36" s="14"/>
      <c r="C36" s="14"/>
      <c r="D36" s="14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5"/>
  <sheetViews>
    <sheetView topLeftCell="A16" workbookViewId="0">
      <selection activeCell="B1" sqref="B1:D35"/>
    </sheetView>
  </sheetViews>
  <sheetFormatPr defaultRowHeight="15"/>
  <cols>
    <col min="2" max="2" width="14.5703125" customWidth="1"/>
    <col min="3" max="3" width="12.140625" customWidth="1"/>
    <col min="4" max="4" width="12.28515625" customWidth="1"/>
  </cols>
  <sheetData>
    <row r="1" spans="1:4" ht="45">
      <c r="A1" s="18" t="s">
        <v>81</v>
      </c>
      <c r="B1" s="18" t="s">
        <v>82</v>
      </c>
      <c r="C1" s="18" t="s">
        <v>86</v>
      </c>
      <c r="D1" s="18" t="s">
        <v>83</v>
      </c>
    </row>
    <row r="2" spans="1:4">
      <c r="A2">
        <v>30</v>
      </c>
      <c r="B2" s="6">
        <f>amais!A2*'compra e venda'!B3</f>
        <v>150</v>
      </c>
      <c r="C2" s="6">
        <f>amais!A2*'compra e venda'!C3</f>
        <v>240</v>
      </c>
      <c r="D2" s="6">
        <f>C2-B2</f>
        <v>90</v>
      </c>
    </row>
    <row r="3" spans="1:4">
      <c r="A3">
        <v>20</v>
      </c>
      <c r="B3" s="6">
        <f>amais!A3*'compra e venda'!B4</f>
        <v>60</v>
      </c>
      <c r="C3" s="6">
        <f>amais!A3*'compra e venda'!C4</f>
        <v>100</v>
      </c>
      <c r="D3" s="6">
        <f>C3-B3</f>
        <v>40</v>
      </c>
    </row>
    <row r="4" spans="1:4">
      <c r="A4">
        <v>30</v>
      </c>
      <c r="B4" s="6">
        <f>amais!A4*'compra e venda'!B5</f>
        <v>60</v>
      </c>
      <c r="C4" s="6">
        <f>amais!A4*'compra e venda'!C5</f>
        <v>120</v>
      </c>
      <c r="D4" s="6">
        <f>C4-B4</f>
        <v>60</v>
      </c>
    </row>
    <row r="5" spans="1:4">
      <c r="A5">
        <v>10</v>
      </c>
      <c r="B5" s="6">
        <f>amais!A5*'compra e venda'!B6</f>
        <v>40</v>
      </c>
      <c r="C5" s="6">
        <f>amais!A5*'compra e venda'!C6</f>
        <v>60</v>
      </c>
      <c r="D5" s="6">
        <f>C5-B5</f>
        <v>20</v>
      </c>
    </row>
    <row r="6" spans="1:4">
      <c r="A6">
        <v>18</v>
      </c>
      <c r="B6" s="6">
        <f>amais!A6*'compra e venda'!B7</f>
        <v>36</v>
      </c>
      <c r="C6" s="6">
        <f>amais!A6*'compra e venda'!C7</f>
        <v>54</v>
      </c>
      <c r="D6" s="6">
        <f>C6-B6</f>
        <v>18</v>
      </c>
    </row>
    <row r="7" spans="1:4">
      <c r="A7">
        <v>2</v>
      </c>
      <c r="B7" s="6">
        <f>amais!A7*'compra e venda'!B8</f>
        <v>2</v>
      </c>
      <c r="C7" s="6">
        <f>amais!A7*'compra e venda'!C8</f>
        <v>4</v>
      </c>
      <c r="D7" s="6">
        <f>C7-B7</f>
        <v>2</v>
      </c>
    </row>
    <row r="8" spans="1:4">
      <c r="A8">
        <v>15</v>
      </c>
      <c r="B8" s="6">
        <f>amais!A8*'compra e venda'!B9</f>
        <v>37.5</v>
      </c>
      <c r="C8" s="6">
        <f>amais!A8*'compra e venda'!C9</f>
        <v>45</v>
      </c>
      <c r="D8" s="6">
        <f>C8-B8</f>
        <v>7.5</v>
      </c>
    </row>
    <row r="9" spans="1:4">
      <c r="A9">
        <v>25</v>
      </c>
      <c r="B9" s="6">
        <f>amais!A9*'compra e venda'!B10</f>
        <v>47.5</v>
      </c>
      <c r="C9" s="6">
        <f>amais!A9*'compra e venda'!C10</f>
        <v>75</v>
      </c>
      <c r="D9" s="6">
        <f>C9-B9</f>
        <v>27.5</v>
      </c>
    </row>
    <row r="10" spans="1:4">
      <c r="A10">
        <v>60</v>
      </c>
      <c r="B10" s="6">
        <f>amais!A10*'compra e venda'!B11</f>
        <v>138</v>
      </c>
      <c r="C10" s="6">
        <f>amais!A10*'compra e venda'!C11</f>
        <v>294</v>
      </c>
      <c r="D10" s="6">
        <f>C10-B10</f>
        <v>156</v>
      </c>
    </row>
    <row r="11" spans="1:4">
      <c r="A11">
        <v>41</v>
      </c>
      <c r="B11" s="6">
        <f>amais!A11*'compra e venda'!B12</f>
        <v>53.300000000000004</v>
      </c>
      <c r="C11" s="6">
        <f>amais!A11*'compra e venda'!C12</f>
        <v>82</v>
      </c>
      <c r="D11" s="6">
        <f>C11-B11</f>
        <v>28.699999999999996</v>
      </c>
    </row>
    <row r="12" spans="1:4">
      <c r="A12">
        <v>40</v>
      </c>
      <c r="B12" s="6">
        <f>amais!A12*'compra e venda'!B13</f>
        <v>80</v>
      </c>
      <c r="C12" s="6">
        <f>amais!A12*'compra e venda'!C13</f>
        <v>100</v>
      </c>
      <c r="D12" s="6">
        <f>C12-B12</f>
        <v>20</v>
      </c>
    </row>
    <row r="13" spans="1:4">
      <c r="A13">
        <v>60</v>
      </c>
      <c r="B13" s="6">
        <f>amais!A13*'compra e venda'!B14</f>
        <v>90</v>
      </c>
      <c r="C13" s="6">
        <f>amais!A13*'compra e venda'!C14</f>
        <v>120</v>
      </c>
      <c r="D13" s="6">
        <f>C13-B13</f>
        <v>30</v>
      </c>
    </row>
    <row r="14" spans="1:4">
      <c r="A14">
        <v>60</v>
      </c>
      <c r="B14" s="6">
        <f>amais!A14*'compra e venda'!B15</f>
        <v>96</v>
      </c>
      <c r="C14" s="6">
        <f>amais!A14*'compra e venda'!C15</f>
        <v>120</v>
      </c>
      <c r="D14" s="6">
        <f>C14-B14</f>
        <v>24</v>
      </c>
    </row>
    <row r="15" spans="1:4">
      <c r="A15">
        <v>40</v>
      </c>
      <c r="B15" s="6">
        <f>amais!A15*'compra e venda'!B16</f>
        <v>60</v>
      </c>
      <c r="C15" s="6">
        <f>amais!A15*'compra e venda'!C16</f>
        <v>120</v>
      </c>
      <c r="D15" s="6">
        <f>C15-B15</f>
        <v>60</v>
      </c>
    </row>
    <row r="16" spans="1:4">
      <c r="A16">
        <v>50</v>
      </c>
      <c r="B16" s="6">
        <f>amais!A16*'compra e venda'!B17</f>
        <v>30</v>
      </c>
      <c r="C16" s="6">
        <f>amais!A16*'compra e venda'!C17</f>
        <v>50</v>
      </c>
      <c r="D16" s="6">
        <f>C16-B16</f>
        <v>20</v>
      </c>
    </row>
    <row r="17" spans="1:4">
      <c r="A17">
        <v>30</v>
      </c>
      <c r="B17" s="6">
        <f>amais!A17*'compra e venda'!B18</f>
        <v>30</v>
      </c>
      <c r="C17" s="6">
        <f>amais!A17*'compra e venda'!C18</f>
        <v>75</v>
      </c>
      <c r="D17" s="6">
        <f>C17-B17</f>
        <v>45</v>
      </c>
    </row>
    <row r="18" spans="1:4">
      <c r="A18">
        <v>30</v>
      </c>
      <c r="B18" s="6">
        <f>amais!A18*'compra e venda'!B19</f>
        <v>45</v>
      </c>
      <c r="C18" s="6">
        <f>amais!A18*'compra e venda'!C19</f>
        <v>60</v>
      </c>
      <c r="D18" s="6">
        <f>C18-B18</f>
        <v>15</v>
      </c>
    </row>
    <row r="19" spans="1:4">
      <c r="A19">
        <v>60</v>
      </c>
      <c r="B19" s="6">
        <f>amais!A19*'compra e venda'!B20</f>
        <v>480</v>
      </c>
      <c r="C19" s="6">
        <f>amais!A19*'compra e venda'!C20</f>
        <v>720</v>
      </c>
      <c r="D19" s="6">
        <f>C19-B19</f>
        <v>240</v>
      </c>
    </row>
    <row r="20" spans="1:4">
      <c r="A20">
        <v>50</v>
      </c>
      <c r="B20" s="6">
        <f>amais!A20*'compra e venda'!B21</f>
        <v>350</v>
      </c>
      <c r="C20" s="6">
        <f>amais!A20*'compra e venda'!C21</f>
        <v>450</v>
      </c>
      <c r="D20" s="6">
        <f>C20-B20</f>
        <v>100</v>
      </c>
    </row>
    <row r="21" spans="1:4">
      <c r="A21">
        <v>55</v>
      </c>
      <c r="B21" s="6">
        <f>amais!A21*'compra e venda'!B22</f>
        <v>330</v>
      </c>
      <c r="C21" s="6">
        <f>amais!A21*'compra e venda'!C22</f>
        <v>440</v>
      </c>
      <c r="D21" s="6">
        <f>C21-B21</f>
        <v>110</v>
      </c>
    </row>
    <row r="22" spans="1:4">
      <c r="A22">
        <v>77</v>
      </c>
      <c r="B22" s="6">
        <f>amais!A22*'compra e venda'!B23</f>
        <v>77</v>
      </c>
      <c r="C22" s="6">
        <f>amais!A22*'compra e venda'!C23</f>
        <v>154</v>
      </c>
      <c r="D22" s="6">
        <f>C22-B22</f>
        <v>77</v>
      </c>
    </row>
    <row r="23" spans="1:4">
      <c r="A23">
        <v>60</v>
      </c>
      <c r="B23" s="6">
        <f>amais!A23*'compra e venda'!B24</f>
        <v>60</v>
      </c>
      <c r="C23" s="6">
        <f>amais!A23*'compra e venda'!C24</f>
        <v>120</v>
      </c>
      <c r="D23" s="6">
        <f>C23-B23</f>
        <v>60</v>
      </c>
    </row>
    <row r="24" spans="1:4">
      <c r="A24">
        <v>40</v>
      </c>
      <c r="B24" s="6">
        <f>amais!A24*'compra e venda'!B25</f>
        <v>80</v>
      </c>
      <c r="C24" s="6">
        <f>amais!A24*'compra e venda'!C25</f>
        <v>160</v>
      </c>
      <c r="D24" s="6">
        <f>C24-B24</f>
        <v>80</v>
      </c>
    </row>
    <row r="25" spans="1:4">
      <c r="A25">
        <v>30</v>
      </c>
      <c r="B25" s="6">
        <f>amais!A25*'compra e venda'!B26</f>
        <v>60</v>
      </c>
      <c r="C25" s="6">
        <f>amais!A25*'compra e venda'!C26</f>
        <v>120</v>
      </c>
      <c r="D25" s="6">
        <f>C25-B25</f>
        <v>60</v>
      </c>
    </row>
    <row r="26" spans="1:4">
      <c r="A26">
        <v>40</v>
      </c>
      <c r="B26" s="6">
        <f>amais!A26*'compra e venda'!B27</f>
        <v>80</v>
      </c>
      <c r="C26" s="6">
        <f>amais!A26*'compra e venda'!C27</f>
        <v>160</v>
      </c>
      <c r="D26" s="6">
        <f>C26-B26</f>
        <v>80</v>
      </c>
    </row>
    <row r="27" spans="1:4">
      <c r="A27">
        <v>32</v>
      </c>
      <c r="B27" s="6">
        <f>amais!A27*'compra e venda'!B28</f>
        <v>32</v>
      </c>
      <c r="C27" s="6">
        <f>amais!A27*'compra e venda'!C28</f>
        <v>64</v>
      </c>
      <c r="D27" s="6">
        <f>C27-B27</f>
        <v>32</v>
      </c>
    </row>
    <row r="28" spans="1:4">
      <c r="A28">
        <v>20</v>
      </c>
      <c r="B28" s="6">
        <f>amais!A28*'compra e venda'!B29</f>
        <v>6</v>
      </c>
      <c r="C28" s="6">
        <f>amais!A28*'compra e venda'!C29</f>
        <v>14</v>
      </c>
      <c r="D28" s="6">
        <f>C28-B28</f>
        <v>8</v>
      </c>
    </row>
    <row r="29" spans="1:4">
      <c r="A29">
        <v>33</v>
      </c>
      <c r="B29" s="6">
        <f>amais!A29*'compra e venda'!B30</f>
        <v>26.400000000000002</v>
      </c>
      <c r="C29" s="6">
        <f>amais!A29*'compra e venda'!C30</f>
        <v>39.6</v>
      </c>
      <c r="D29" s="6">
        <f>C29-B29</f>
        <v>13.2</v>
      </c>
    </row>
    <row r="30" spans="1:4">
      <c r="A30">
        <v>21</v>
      </c>
      <c r="B30" s="6">
        <f>amais!A30*'compra e venda'!B31</f>
        <v>8.4</v>
      </c>
      <c r="C30" s="6">
        <f>amais!A30*'compra e venda'!C31</f>
        <v>16.8</v>
      </c>
      <c r="D30" s="6">
        <f>C30-B30</f>
        <v>8.4</v>
      </c>
    </row>
    <row r="31" spans="1:4">
      <c r="A31">
        <v>30</v>
      </c>
      <c r="B31" s="6">
        <f>amais!A31*'compra e venda'!B32</f>
        <v>195</v>
      </c>
      <c r="C31" s="6">
        <f>amais!A31*'compra e venda'!C32</f>
        <v>240</v>
      </c>
      <c r="D31" s="6">
        <f>C31-B31</f>
        <v>45</v>
      </c>
    </row>
    <row r="32" spans="1:4">
      <c r="A32">
        <v>60</v>
      </c>
      <c r="B32" s="6">
        <f>amais!A32*'compra e venda'!B33</f>
        <v>180</v>
      </c>
      <c r="C32" s="6">
        <f>amais!A32*'compra e venda'!C33</f>
        <v>240</v>
      </c>
      <c r="D32" s="6">
        <f>C32-B32</f>
        <v>60</v>
      </c>
    </row>
    <row r="33" spans="1:4">
      <c r="A33">
        <v>23</v>
      </c>
      <c r="B33" s="6">
        <f>amais!A33*'compra e venda'!B34</f>
        <v>23</v>
      </c>
      <c r="C33" s="6">
        <f>amais!A33*'compra e venda'!C34</f>
        <v>46</v>
      </c>
      <c r="D33" s="6">
        <f>C33-B33</f>
        <v>23</v>
      </c>
    </row>
    <row r="34" spans="1:4">
      <c r="A34">
        <v>23</v>
      </c>
      <c r="B34" s="6">
        <f>amais!A34*'compra e venda'!B35</f>
        <v>46</v>
      </c>
      <c r="C34" s="6">
        <f>amais!A34*'compra e venda'!C35</f>
        <v>69</v>
      </c>
      <c r="D34" s="6">
        <f>C34-B34</f>
        <v>23</v>
      </c>
    </row>
    <row r="35" spans="1:4">
      <c r="D35" s="14">
        <f>SUM(D2:D34)</f>
        <v>1683.3000000000002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</vt:lpstr>
      <vt:lpstr>Atividades</vt:lpstr>
      <vt:lpstr>Maquinas</vt:lpstr>
      <vt:lpstr>compra e venda</vt:lpstr>
      <vt:lpstr>amais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familia</cp:lastModifiedBy>
  <dcterms:created xsi:type="dcterms:W3CDTF">2010-08-03T15:45:30Z</dcterms:created>
  <dcterms:modified xsi:type="dcterms:W3CDTF">2010-08-03T18:04:08Z</dcterms:modified>
</cp:coreProperties>
</file>